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Default Extension="xml" ContentType="application/xml"/>
  <Default Extension="rels" ContentType="application/vnd.openxmlformats-package.relationships+xml"/>
</Types>
</file>

<file path=_rels/.rels><?xml version='1.0' encoding='UTF-8' standalone='yes' ?><Relationships xmlns="http://schemas.openxmlformats.org/package/2006/relationships"><Relationship Id="rId1" Type="http://schemas.openxmlformats.org/officeDocument/2006/relationships/officeDocument" Target="xl/workbook.xml" TargetMode="Internal" /><Relationship Id="rId2" Type="http://schemas.openxmlformats.org/package/2006/relationships/metadata/core-properties" Target="docProps/core.xml" TargetMode="Internal" /><Relationship Id="rId3" Type="http://schemas.openxmlformats.org/officeDocument/2006/relationships/extended-properties" Target="docProps/app.xml" TargetMode="Internal" /></Relationships>
</file>

<file path=xl/workbook.xml><?xml version="1.0" encoding="utf-8"?>
<workbook xmlns="http://schemas.openxmlformats.org/spreadsheetml/2006/main" xmlns:r="http://schemas.openxmlformats.org/officeDocument/2006/relationships">
  <workbookPr codeName="ThisWorkbook"/>
  <bookViews>
    <workbookView activeTab="0"/>
  </bookViews>
  <sheets>
    <sheet name="Sheet2" sheetId="1" r:id="rId1"/>
  </sheets>
  <calcPr/>
</workbook>
</file>

<file path=xl/sharedStrings.xml><?xml version="1.0" encoding="utf-8"?>
<sst xmlns="http://schemas.openxmlformats.org/spreadsheetml/2006/main" uniqueCount="13">
  <si>
    <t>Item Description</t>
  </si>
  <si>
    <t>Q1</t>
  </si>
  <si>
    <t>S/N0</t>
  </si>
  <si>
    <t>Volume of Goods/Cargos (Tons)</t>
  </si>
  <si>
    <t>Quantity of Passengers (Number)</t>
  </si>
  <si>
    <t xml:space="preserve">Revenue Generated from Passengers (=N=) </t>
  </si>
  <si>
    <t xml:space="preserve">Revenue Generated from Goods/Cargos (=N=) </t>
  </si>
  <si>
    <t xml:space="preserve">Other Income Receipts (=N=) </t>
  </si>
  <si>
    <t>Nigerian Railway Corporation</t>
  </si>
  <si>
    <t>Q2</t>
  </si>
  <si>
    <t>Q3</t>
  </si>
  <si>
    <t>Q4</t>
  </si>
  <si>
    <t xml:space="preserve">Q2 </t>
  </si>
</sst>
</file>

<file path=xl/styles.xml><?xml version="1.0" encoding="utf-8"?>
<styleSheet xmlns="http://schemas.openxmlformats.org/spreadsheetml/2006/main">
  <numFmts count="3">
    <numFmt numFmtId="0" formatCode="General"/>
    <numFmt numFmtId="3" formatCode="#,##0"/>
    <numFmt numFmtId="164" formatCode="#,##0.00;[Red]#,##0.00"/>
  </numFmts>
  <fonts count="3">
    <font>
      <sz val="11.0"/>
      <color rgb="FF000000"/>
      <name val="Calibri"/>
    </font>
    <font>
      <b/>
      <sz val="11.0"/>
      <color rgb="FF000000"/>
      <name val="Calibri"/>
    </font>
    <font>
      <b/>
      <sz val="16.0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general" vertical="bottom"/>
      <protection/>
    </xf>
    <xf numFmtId="3" fontId="0" fillId="0" borderId="0" xfId="0" applyNumberFormat="1" applyAlignment="1">
      <alignment horizontal="general" vertical="bottom"/>
      <protection/>
    </xf>
    <xf numFmtId="0" fontId="1" fillId="0" borderId="1" xfId="0" applyFont="1" applyBorder="1" applyAlignment="1">
      <alignment horizontal="general" vertical="bottom"/>
      <protection/>
    </xf>
    <xf numFmtId="0" fontId="0" fillId="0" borderId="1" xfId="0" applyBorder="1" applyAlignment="1">
      <alignment horizontal="center" vertical="bottom"/>
      <protection/>
    </xf>
    <xf numFmtId="0" fontId="0" fillId="0" borderId="1" xfId="0" applyBorder="1" applyAlignment="1">
      <alignment horizontal="general" vertical="bottom"/>
      <protection/>
    </xf>
    <xf numFmtId="3" fontId="0" fillId="0" borderId="1" xfId="0" applyNumberFormat="1" applyBorder="1" applyAlignment="1">
      <alignment horizontal="general" vertical="bottom"/>
      <protection/>
    </xf>
    <xf numFmtId="0" fontId="1" fillId="0" borderId="1" xfId="0" applyFont="1" applyBorder="1" applyAlignment="1">
      <alignment horizontal="center" vertical="bottom"/>
      <protection/>
    </xf>
    <xf numFmtId="164" fontId="0" fillId="0" borderId="1" xfId="0" applyNumberFormat="1" applyBorder="1" applyAlignment="1">
      <alignment horizontal="general" vertical="bottom"/>
      <protection/>
    </xf>
    <xf numFmtId="0" fontId="1" fillId="0" borderId="1" xfId="0" applyFont="1" applyBorder="1" applyAlignment="1">
      <alignment horizontal="left" vertical="bottom"/>
      <protection/>
    </xf>
    <xf numFmtId="0" fontId="1" fillId="0" borderId="1" xfId="0" applyFont="1" applyBorder="1" applyAlignment="1">
      <alignment horizontal="center" vertical="bottom"/>
      <protection/>
    </xf>
    <xf numFmtId="0" fontId="0" fillId="0" borderId="1" xfId="0" applyBorder="1" applyAlignment="1">
      <alignment horizontal="center" vertical="bottom"/>
      <protection/>
    </xf>
    <xf numFmtId="0" fontId="2" fillId="0" borderId="1" xfId="0" applyFont="1" applyBorder="1" applyAlignment="1">
      <alignment horizontal="center" vertical="bottom"/>
      <protection/>
    </xf>
    <xf numFmtId="0" fontId="1" fillId="0" borderId="2" xfId="0" applyFont="1" applyBorder="1" applyAlignment="1">
      <alignment horizontal="center" vertical="bottom"/>
      <protection/>
    </xf>
    <xf numFmtId="0" fontId="1" fillId="0" borderId="3" xfId="0" applyFont="1" applyBorder="1" applyAlignment="1">
      <alignment horizontal="center" vertical="bottom"/>
      <protection/>
    </xf>
    <xf numFmtId="0" fontId="1" fillId="0" borderId="1" xfId="0" applyFont="1" applyBorder="1" applyAlignment="1">
      <alignment horizontal="left" vertical="bottom"/>
      <protection/>
    </xf>
    <xf numFmtId="0" fontId="0" fillId="0" borderId="1" xfId="0" applyBorder="1" applyAlignment="1">
      <alignment horizontal="center" vertical="bottom"/>
      <protection/>
    </xf>
    <xf numFmtId="0" fontId="1" fillId="0" borderId="1" xfId="0" applyFont="1" applyBorder="1" applyAlignment="1">
      <alignment horizontal="center" vertical="bottom"/>
      <protection/>
    </xf>
    <xf numFmtId="0" fontId="2" fillId="0" borderId="1" xfId="0" applyFont="1" applyBorder="1" applyAlignment="1">
      <alignment horizontal="center" vertical="bottom"/>
      <protection/>
    </xf>
    <xf numFmtId="0" fontId="1" fillId="0" borderId="3" xfId="0" applyFont="1" applyBorder="1" applyAlignment="1">
      <alignment horizontal="center" vertical="bottom"/>
      <protection/>
    </xf>
    <xf numFmtId="0" fontId="1" fillId="0" borderId="2" xfId="0" applyFont="1" applyBorder="1" applyAlignment="1">
      <alignment horizontal="center" vertical="bottom"/>
      <protection/>
    </xf>
  </cellXfs>
  <cellStyles count="1">
    <cellStyle name="Normal" xfId="0" builtinId="0"/>
  </cellStyles>
</styleSheet>
</file>

<file path=xl/_rels/workbook.xml.rels><?xml version='1.0' encoding='UTF-8' standalone='yes' ?><Relationships xmlns="http://schemas.openxmlformats.org/package/2006/relationships"><Relationship Id="rId1" Type="http://schemas.openxmlformats.org/officeDocument/2006/relationships/worksheet" Target="worksheets/sheet1.xml" TargetMode="Internal" /><Relationship Id="rId2" Type="http://schemas.openxmlformats.org/officeDocument/2006/relationships/styles" Target="styles.xml" TargetMode="Internal" /><Relationship Id="rId3" Type="http://schemas.openxmlformats.org/officeDocument/2006/relationships/sharedStrings" Target="sharedStrings.xml" TargetMode="Internal" 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/>
    <pageSetUpPr/>
  </sheetPr>
  <dimension ref="A1:N10"/>
  <sheetViews>
    <sheetView tabSelected="1" workbookViewId="0" zoomScale="75" zoomScaleNormal="75" zoomScaleSheetLayoutView="60">
      <selection activeCell="O9" sqref="O9"/>
    </sheetView>
  </sheetViews>
  <sheetFormatPr defaultRowHeight="14.5" customHeight="1"/>
  <cols>
    <col min="1" max="1" width="7.168619791666667" customWidth="1"/>
    <col min="2" max="2" width="40.168619791666664" bestFit="1" customWidth="1"/>
    <col min="3" max="3" width="12.64084201388889" customWidth="1"/>
    <col min="4" max="4" width="12.001953125" customWidth="1"/>
    <col min="5" max="5" width="13.36306423611111" customWidth="1"/>
    <col min="6" max="6" width="12.446397569444445" customWidth="1"/>
    <col min="7" max="7" width="10.724175347222221" bestFit="1" customWidth="1"/>
    <col min="8" max="8" width="10.724175347222221" customWidth="1"/>
    <col min="9" max="9" width="14.64084201388889" bestFit="1" customWidth="1"/>
    <col min="10" max="10" width="10.724175347222221" customWidth="1"/>
    <col min="11" max="11" width="10.724175347222221" bestFit="1" customWidth="1"/>
    <col min="12" max="12" width="14.807508680555555" bestFit="1" customWidth="1"/>
    <col min="13" max="13" width="11.279730902777779" customWidth="1"/>
  </cols>
  <sheetData>
    <row r="1" ht="2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15.5" customHeight="1">
      <c r="A2" s="16" t="s">
        <v>2</v>
      </c>
      <c r="B2" s="14" t="s">
        <v>0</v>
      </c>
      <c r="C2" s="16">
        <v>2019.0</v>
      </c>
      <c r="D2" s="15"/>
      <c r="E2" s="15"/>
      <c r="F2" s="15"/>
      <c r="G2" s="16">
        <v>2020.0</v>
      </c>
      <c r="H2" s="15"/>
      <c r="I2" s="15"/>
      <c r="J2" s="15"/>
      <c r="K2" s="19">
        <v>2021.0</v>
      </c>
      <c r="L2" s="18"/>
    </row>
    <row r="3" ht="14.55">
      <c r="A3" s="16"/>
      <c r="B3" s="14"/>
      <c r="C3" s="6" t="s">
        <v>1</v>
      </c>
      <c r="D3" s="6" t="s">
        <v>9</v>
      </c>
      <c r="E3" s="6" t="s">
        <v>10</v>
      </c>
      <c r="F3" s="6" t="s">
        <v>11</v>
      </c>
      <c r="G3" s="2" t="s">
        <v>1</v>
      </c>
      <c r="H3" s="6" t="s">
        <v>9</v>
      </c>
      <c r="I3" s="6" t="s">
        <v>10</v>
      </c>
      <c r="J3" s="6" t="s">
        <v>11</v>
      </c>
      <c r="K3" s="2" t="s">
        <v>1</v>
      </c>
      <c r="L3" s="2" t="s">
        <v>12</v>
      </c>
    </row>
    <row r="4" ht="15.05">
      <c r="A4" s="3">
        <v>1.0</v>
      </c>
      <c r="B4" s="4" t="s">
        <v>4</v>
      </c>
      <c r="C4" s="5">
        <f>230270+222613+271112</f>
        <v>723995.0</v>
      </c>
      <c r="D4" s="5">
        <f>239238+244730+264377</f>
        <v>748345.0</v>
      </c>
      <c r="E4" s="5">
        <v>815262.0</v>
      </c>
      <c r="F4" s="5">
        <v>602509.0</v>
      </c>
      <c r="G4" s="5">
        <v>647055.0</v>
      </c>
      <c r="H4" s="5">
        <v>108238.2236916601</v>
      </c>
      <c r="I4" s="5">
        <v>130258.0</v>
      </c>
      <c r="J4" s="5">
        <v>134817.03</v>
      </c>
      <c r="K4" s="5">
        <v>424460.0</v>
      </c>
      <c r="L4" s="7">
        <v>565385.0</v>
      </c>
      <c r="N4" s="1"/>
    </row>
    <row r="5" ht="15.05">
      <c r="A5" s="3">
        <v>2.0</v>
      </c>
      <c r="B5" s="4" t="s">
        <v>3</v>
      </c>
      <c r="C5" s="5">
        <f>16357+16319+21423</f>
        <v>54099.0</v>
      </c>
      <c r="D5" s="5">
        <f>24515+21731+33504</f>
        <v>79750.0</v>
      </c>
      <c r="E5" s="5">
        <v>55630.0</v>
      </c>
      <c r="F5" s="5">
        <v>10634.0</v>
      </c>
      <c r="G5" s="5">
        <v>18484.0</v>
      </c>
      <c r="H5" s="5">
        <v>8691.1313518221</v>
      </c>
      <c r="I5" s="5">
        <v>24528.0</v>
      </c>
      <c r="J5" s="5">
        <v>35736.48</v>
      </c>
      <c r="K5" s="5">
        <v>10511.0</v>
      </c>
      <c r="L5" s="7">
        <v>42782.0</v>
      </c>
      <c r="N5" s="1"/>
    </row>
    <row r="6" ht="15.05">
      <c r="A6" s="3">
        <v>3.0</v>
      </c>
      <c r="B6" s="4" t="s">
        <v>5</v>
      </c>
      <c r="C6" s="5">
        <f>197483449+181168793+244727827-102585926</f>
        <v>5.20794143E8</v>
      </c>
      <c r="D6" s="5">
        <f>173173342+184183839+207791230-131268873</f>
        <v>4.33879538E8</v>
      </c>
      <c r="E6" s="5">
        <v>7.45660339E8</v>
      </c>
      <c r="F6" s="5">
        <v>7.1254287E8</v>
      </c>
      <c r="G6" s="5">
        <v>6.40522844E8</v>
      </c>
      <c r="H6" s="5">
        <v>3.203376781148366E8</v>
      </c>
      <c r="I6" s="5">
        <v>3.8550656E8</v>
      </c>
      <c r="J6" s="5">
        <v>3.989992896E8</v>
      </c>
      <c r="K6" s="5">
        <v>8.92467526E8</v>
      </c>
      <c r="L6" s="7">
        <v>1.083851021E9</v>
      </c>
      <c r="N6" s="1"/>
    </row>
    <row r="7" ht="15.05">
      <c r="A7" s="3">
        <v>4.0</v>
      </c>
      <c r="B7" s="4" t="s">
        <v>6</v>
      </c>
      <c r="C7" s="5">
        <f>19070479+32534060+50981387</f>
        <v>1.02585926E8</v>
      </c>
      <c r="D7" s="5">
        <f>45606290+32502042+53160541</f>
        <v>1.31268873E8</v>
      </c>
      <c r="E7" s="5">
        <v>1.1142595E8</v>
      </c>
      <c r="F7" s="5">
        <v>1.76E7</v>
      </c>
      <c r="G7" s="5">
        <v>5.2705E7</v>
      </c>
      <c r="H7" s="5">
        <v>6.629339837952865E7</v>
      </c>
      <c r="I7" s="5">
        <v>7.978E7</v>
      </c>
      <c r="J7" s="5">
        <v>8.25723E7</v>
      </c>
      <c r="K7" s="5">
        <v>2.619516E7</v>
      </c>
      <c r="L7" s="7">
        <v>7.1555762E7</v>
      </c>
      <c r="N7" s="1"/>
    </row>
    <row r="8" ht="15.05">
      <c r="A8" s="3">
        <v>5.0</v>
      </c>
      <c r="B8" s="4" t="s">
        <v>7</v>
      </c>
      <c r="C8" s="5">
        <v>7255000.0</v>
      </c>
      <c r="D8" s="5">
        <v>3.2940208E7</v>
      </c>
      <c r="E8" s="5">
        <v>1.17448E7</v>
      </c>
      <c r="F8" s="5">
        <v>1.2638608E7</v>
      </c>
      <c r="G8" s="5">
        <v>5188050.0</v>
      </c>
      <c r="H8" s="5">
        <v>0.0</v>
      </c>
      <c r="I8" s="5">
        <v>0.0</v>
      </c>
      <c r="J8" s="5">
        <v>0.0</v>
      </c>
      <c r="K8" s="5">
        <v>8062183.0</v>
      </c>
      <c r="L8" s="5">
        <v>3.2940208E7</v>
      </c>
      <c r="N8" s="1"/>
    </row>
    <row r="9" ht="15.05">
      <c r="C9" s="1"/>
      <c r="D9" s="1"/>
      <c r="E9" s="1"/>
      <c r="F9" s="1"/>
      <c r="G9" s="1"/>
      <c r="H9" s="1"/>
      <c r="I9" s="1"/>
      <c r="J9" s="1"/>
      <c r="K9" s="1"/>
    </row>
    <row r="10" ht="15.05">
      <c r="C10" s="1"/>
      <c r="D10" s="1"/>
      <c r="E10" s="1"/>
      <c r="F10" s="1"/>
      <c r="G10" s="1"/>
      <c r="H10" s="1"/>
      <c r="I10" s="1"/>
      <c r="J10" s="1"/>
      <c r="K10" s="1"/>
    </row>
  </sheetData>
  <mergeCells count="6">
    <mergeCell ref="B2:B3"/>
    <mergeCell ref="C2:F2"/>
    <mergeCell ref="G2:J2"/>
    <mergeCell ref="A2:A3"/>
    <mergeCell ref="A1:K1"/>
    <mergeCell ref="K2:L2"/>
  </mergeCells>
  <printOptions/>
  <pageMargins left="0.6912499999999999" right="0.6912499999999999" top="0.740625" bottom="0.740625" footer="0.29624999999999996" header="0.29624999999999996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ThinkFree Calc</Application>
  <AppVersion>06.0000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dcterms:created xsi:type="dcterms:W3CDTF">2021-06-17T13:11:41Z</dcterms:created>
  <cp:lastModifiedBy>SM-G930V</cp:lastModifiedBy>
  <dcterms:modified xsi:type="dcterms:W3CDTF">2021-09-07T18:45:49Z</dcterms:modified>
  <cp:revision>1</cp:revision>
</cp:coreProperties>
</file>